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" sheetId="1" state="visible" r:id="rId1"/>
    <sheet xmlns:r="http://schemas.openxmlformats.org/officeDocument/2006/relationships" name="Mode d'emplo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DD/MM"/>
  </numFmts>
  <fonts count="10">
    <font>
      <name val="Calibri"/>
      <family val="2"/>
      <color theme="1"/>
      <sz val="11"/>
      <scheme val="minor"/>
    </font>
    <font>
      <b val="1"/>
      <color rgb="001C1B4B"/>
      <sz val="16"/>
    </font>
    <font>
      <color rgb="0078716C"/>
      <sz val="9"/>
    </font>
    <font>
      <b val="1"/>
      <color rgb="001C1B4B"/>
      <sz val="11"/>
    </font>
    <font>
      <b val="1"/>
      <color rgb="00FFFFFF"/>
      <sz val="11"/>
    </font>
    <font>
      <b val="1"/>
      <color rgb="00FFFFFF"/>
      <sz val="9"/>
    </font>
    <font>
      <b val="1"/>
      <color rgb="0057534E"/>
      <sz val="8"/>
    </font>
    <font>
      <sz val="11"/>
    </font>
    <font>
      <b val="1"/>
      <color rgb="001C1B4B"/>
      <sz val="13"/>
    </font>
    <font>
      <color rgb="001C1B4B"/>
      <sz val="11"/>
      <u val="single"/>
    </font>
  </fonts>
  <fills count="8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1C1B4B"/>
      </patternFill>
    </fill>
    <fill>
      <patternFill patternType="solid">
        <fgColor rgb="00F55E30"/>
      </patternFill>
    </fill>
    <fill>
      <patternFill patternType="solid">
        <fgColor rgb="0016A34A"/>
      </patternFill>
    </fill>
    <fill>
      <patternFill patternType="solid">
        <fgColor rgb="00FDE68A"/>
      </patternFill>
    </fill>
    <fill>
      <patternFill patternType="solid">
        <fgColor rgb="00E7E5E4"/>
      </patternFill>
    </fill>
  </fills>
  <borders count="6">
    <border>
      <left/>
      <right/>
      <top/>
      <bottom/>
      <diagonal/>
    </border>
    <border>
      <left style="thin">
        <color rgb="00D6D3D1"/>
      </left>
      <right style="thin">
        <color rgb="00D6D3D1"/>
      </right>
      <top style="thin">
        <color rgb="00D6D3D1"/>
      </top>
      <bottom style="thin">
        <color rgb="00D6D3D1"/>
      </bottom>
    </border>
    <border>
      <left/>
      <right/>
      <top style="thin">
        <color rgb="00D6D3D1"/>
      </top>
      <bottom/>
      <diagonal/>
    </border>
    <border>
      <left/>
      <right style="thin">
        <color rgb="00D6D3D1"/>
      </right>
      <top style="thin">
        <color rgb="00D6D3D1"/>
      </top>
      <bottom/>
      <diagonal/>
    </border>
    <border>
      <left/>
      <right/>
      <top style="thin">
        <color rgb="00D6D3D1"/>
      </top>
      <bottom style="thin">
        <color rgb="00D6D3D1"/>
      </bottom>
      <diagonal/>
    </border>
    <border>
      <left/>
      <right style="thin">
        <color rgb="00D6D3D1"/>
      </right>
      <top style="thin">
        <color rgb="00D6D3D1"/>
      </top>
      <bottom style="thin">
        <color rgb="00D6D3D1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1" fontId="3" fillId="0" borderId="1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4" borderId="1" pivotButton="0" quotePrefix="0" xfId="0"/>
    <xf numFmtId="0" fontId="7" fillId="0" borderId="0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ill>
        <patternFill patternType="solid">
          <fgColor rgb="0016A34A"/>
        </patternFill>
      </fill>
    </dxf>
    <dxf>
      <fill>
        <patternFill patternType="solid">
          <fgColor rgb="00F55E30"/>
        </patternFill>
      </fill>
    </dxf>
    <dxf>
      <fill>
        <patternFill patternType="solid">
          <fgColor rgb="00FDE68A"/>
        </patternFill>
      </fill>
    </dxf>
    <dxf>
      <fill>
        <patternFill patternType="solid">
          <fgColor rgb="00E7E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K43"/>
  <sheetViews>
    <sheetView zoomScale="85" workbookViewId="0">
      <pane xSplit="7" ySplit="7" topLeftCell="H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1" customWidth="1" min="4" max="4"/>
    <col width="11" customWidth="1" min="5" max="5"/>
    <col width="7" customWidth="1" min="6" max="6"/>
    <col width="8" customWidth="1" min="7" max="7"/>
    <col width="3.1" customWidth="1" min="8" max="8"/>
    <col width="3.1" customWidth="1" min="9" max="9"/>
    <col width="3.1" customWidth="1" min="10" max="10"/>
    <col width="3.1" customWidth="1" min="11" max="11"/>
    <col width="3.1" customWidth="1" min="12" max="12"/>
    <col width="3.1" customWidth="1" min="13" max="13"/>
    <col width="3.1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  <col width="3.1" customWidth="1" min="32" max="32"/>
    <col width="3.1" customWidth="1" min="33" max="33"/>
    <col width="3.1" customWidth="1" min="34" max="34"/>
    <col width="3.1" customWidth="1" min="35" max="35"/>
    <col width="3.1" customWidth="1" min="36" max="36"/>
    <col width="3.1" customWidth="1" min="37" max="37"/>
    <col width="3.1" customWidth="1" min="38" max="38"/>
    <col width="3.1" customWidth="1" min="39" max="39"/>
    <col width="3.1" customWidth="1" min="40" max="40"/>
    <col width="3.1" customWidth="1" min="41" max="41"/>
    <col width="3.1" customWidth="1" min="42" max="42"/>
    <col width="3.1" customWidth="1" min="43" max="43"/>
    <col width="3.1" customWidth="1" min="44" max="44"/>
    <col width="3.1" customWidth="1" min="45" max="45"/>
    <col width="3.1" customWidth="1" min="46" max="46"/>
    <col width="3.1" customWidth="1" min="47" max="47"/>
    <col width="3.1" customWidth="1" min="48" max="48"/>
    <col width="3.1" customWidth="1" min="49" max="49"/>
    <col width="3.1" customWidth="1" min="50" max="50"/>
    <col width="3.1" customWidth="1" min="51" max="51"/>
    <col width="3.1" customWidth="1" min="52" max="52"/>
    <col width="3.1" customWidth="1" min="53" max="53"/>
    <col width="3.1" customWidth="1" min="54" max="54"/>
    <col width="3.1" customWidth="1" min="55" max="55"/>
    <col width="3.1" customWidth="1" min="56" max="56"/>
    <col width="3.1" customWidth="1" min="57" max="57"/>
    <col width="3.1" customWidth="1" min="58" max="58"/>
    <col width="3.1" customWidth="1" min="59" max="59"/>
    <col width="3.1" customWidth="1" min="60" max="60"/>
    <col width="3.1" customWidth="1" min="61" max="61"/>
    <col width="3.1" customWidth="1" min="62" max="62"/>
    <col width="3.1" customWidth="1" min="63" max="63"/>
  </cols>
  <sheetData>
    <row r="1" ht="24" customHeight="1">
      <c r="A1" s="1" t="inlineStr">
        <is>
          <t>Planning de chantier</t>
        </is>
      </c>
    </row>
    <row r="2">
      <c r="A2" s="2" t="inlineStr">
        <is>
          <t>Renseignez la date de début ci-dessous : toute la grille se décale. Les barres se dessinent seules à partir des dates de chaque tâche.</t>
        </is>
      </c>
    </row>
    <row r="4">
      <c r="A4" s="3" t="inlineStr">
        <is>
          <t>Chantier</t>
        </is>
      </c>
      <c r="B4" s="4" t="n"/>
      <c r="C4" s="5" t="n"/>
      <c r="D4" s="6" t="n"/>
      <c r="E4" s="3" t="inlineStr">
        <is>
          <t>Début de la grille</t>
        </is>
      </c>
      <c r="F4" s="7" t="n"/>
    </row>
    <row r="6" ht="30" customHeight="1">
      <c r="A6" s="8" t="inlineStr">
        <is>
          <t>Lot / corps d'état</t>
        </is>
      </c>
      <c r="B6" s="8" t="inlineStr">
        <is>
          <t>Tâche</t>
        </is>
      </c>
      <c r="C6" s="8" t="inlineStr">
        <is>
          <t>Responsable</t>
        </is>
      </c>
      <c r="D6" s="8" t="inlineStr">
        <is>
          <t>Début</t>
        </is>
      </c>
      <c r="E6" s="8" t="inlineStr">
        <is>
          <t>Fin</t>
        </is>
      </c>
      <c r="F6" s="8" t="inlineStr">
        <is>
          <t>Durée
(j)</t>
        </is>
      </c>
      <c r="G6" s="8" t="inlineStr">
        <is>
          <t>Avanc.
%</t>
        </is>
      </c>
      <c r="H6" s="9">
        <f>IF($F$4="","",$F$4+0)</f>
        <v/>
      </c>
      <c r="I6" s="9">
        <f>IF($F$4="","",$F$4+1)</f>
        <v/>
      </c>
      <c r="J6" s="9">
        <f>IF($F$4="","",$F$4+2)</f>
        <v/>
      </c>
      <c r="K6" s="9">
        <f>IF($F$4="","",$F$4+3)</f>
        <v/>
      </c>
      <c r="L6" s="9">
        <f>IF($F$4="","",$F$4+4)</f>
        <v/>
      </c>
      <c r="M6" s="9">
        <f>IF($F$4="","",$F$4+5)</f>
        <v/>
      </c>
      <c r="N6" s="9">
        <f>IF($F$4="","",$F$4+6)</f>
        <v/>
      </c>
      <c r="O6" s="9">
        <f>IF($F$4="","",$F$4+7)</f>
        <v/>
      </c>
      <c r="P6" s="9">
        <f>IF($F$4="","",$F$4+8)</f>
        <v/>
      </c>
      <c r="Q6" s="9">
        <f>IF($F$4="","",$F$4+9)</f>
        <v/>
      </c>
      <c r="R6" s="9">
        <f>IF($F$4="","",$F$4+10)</f>
        <v/>
      </c>
      <c r="S6" s="9">
        <f>IF($F$4="","",$F$4+11)</f>
        <v/>
      </c>
      <c r="T6" s="9">
        <f>IF($F$4="","",$F$4+12)</f>
        <v/>
      </c>
      <c r="U6" s="9">
        <f>IF($F$4="","",$F$4+13)</f>
        <v/>
      </c>
      <c r="V6" s="9">
        <f>IF($F$4="","",$F$4+14)</f>
        <v/>
      </c>
      <c r="W6" s="9">
        <f>IF($F$4="","",$F$4+15)</f>
        <v/>
      </c>
      <c r="X6" s="9">
        <f>IF($F$4="","",$F$4+16)</f>
        <v/>
      </c>
      <c r="Y6" s="9">
        <f>IF($F$4="","",$F$4+17)</f>
        <v/>
      </c>
      <c r="Z6" s="9">
        <f>IF($F$4="","",$F$4+18)</f>
        <v/>
      </c>
      <c r="AA6" s="9">
        <f>IF($F$4="","",$F$4+19)</f>
        <v/>
      </c>
      <c r="AB6" s="9">
        <f>IF($F$4="","",$F$4+20)</f>
        <v/>
      </c>
      <c r="AC6" s="9">
        <f>IF($F$4="","",$F$4+21)</f>
        <v/>
      </c>
      <c r="AD6" s="9">
        <f>IF($F$4="","",$F$4+22)</f>
        <v/>
      </c>
      <c r="AE6" s="9">
        <f>IF($F$4="","",$F$4+23)</f>
        <v/>
      </c>
      <c r="AF6" s="9">
        <f>IF($F$4="","",$F$4+24)</f>
        <v/>
      </c>
      <c r="AG6" s="9">
        <f>IF($F$4="","",$F$4+25)</f>
        <v/>
      </c>
      <c r="AH6" s="9">
        <f>IF($F$4="","",$F$4+26)</f>
        <v/>
      </c>
      <c r="AI6" s="9">
        <f>IF($F$4="","",$F$4+27)</f>
        <v/>
      </c>
      <c r="AJ6" s="9">
        <f>IF($F$4="","",$F$4+28)</f>
        <v/>
      </c>
      <c r="AK6" s="9">
        <f>IF($F$4="","",$F$4+29)</f>
        <v/>
      </c>
      <c r="AL6" s="9">
        <f>IF($F$4="","",$F$4+30)</f>
        <v/>
      </c>
      <c r="AM6" s="9">
        <f>IF($F$4="","",$F$4+31)</f>
        <v/>
      </c>
      <c r="AN6" s="9">
        <f>IF($F$4="","",$F$4+32)</f>
        <v/>
      </c>
      <c r="AO6" s="9">
        <f>IF($F$4="","",$F$4+33)</f>
        <v/>
      </c>
      <c r="AP6" s="9">
        <f>IF($F$4="","",$F$4+34)</f>
        <v/>
      </c>
      <c r="AQ6" s="9">
        <f>IF($F$4="","",$F$4+35)</f>
        <v/>
      </c>
      <c r="AR6" s="9">
        <f>IF($F$4="","",$F$4+36)</f>
        <v/>
      </c>
      <c r="AS6" s="9">
        <f>IF($F$4="","",$F$4+37)</f>
        <v/>
      </c>
      <c r="AT6" s="9">
        <f>IF($F$4="","",$F$4+38)</f>
        <v/>
      </c>
      <c r="AU6" s="9">
        <f>IF($F$4="","",$F$4+39)</f>
        <v/>
      </c>
      <c r="AV6" s="9">
        <f>IF($F$4="","",$F$4+40)</f>
        <v/>
      </c>
      <c r="AW6" s="9">
        <f>IF($F$4="","",$F$4+41)</f>
        <v/>
      </c>
      <c r="AX6" s="9">
        <f>IF($F$4="","",$F$4+42)</f>
        <v/>
      </c>
      <c r="AY6" s="9">
        <f>IF($F$4="","",$F$4+43)</f>
        <v/>
      </c>
      <c r="AZ6" s="9">
        <f>IF($F$4="","",$F$4+44)</f>
        <v/>
      </c>
      <c r="BA6" s="9">
        <f>IF($F$4="","",$F$4+45)</f>
        <v/>
      </c>
      <c r="BB6" s="9">
        <f>IF($F$4="","",$F$4+46)</f>
        <v/>
      </c>
      <c r="BC6" s="9">
        <f>IF($F$4="","",$F$4+47)</f>
        <v/>
      </c>
      <c r="BD6" s="9">
        <f>IF($F$4="","",$F$4+48)</f>
        <v/>
      </c>
      <c r="BE6" s="9">
        <f>IF($F$4="","",$F$4+49)</f>
        <v/>
      </c>
      <c r="BF6" s="9">
        <f>IF($F$4="","",$F$4+50)</f>
        <v/>
      </c>
      <c r="BG6" s="9">
        <f>IF($F$4="","",$F$4+51)</f>
        <v/>
      </c>
      <c r="BH6" s="9">
        <f>IF($F$4="","",$F$4+52)</f>
        <v/>
      </c>
      <c r="BI6" s="9">
        <f>IF($F$4="","",$F$4+53)</f>
        <v/>
      </c>
      <c r="BJ6" s="9">
        <f>IF($F$4="","",$F$4+54)</f>
        <v/>
      </c>
      <c r="BK6" s="9">
        <f>IF($F$4="","",$F$4+55)</f>
        <v/>
      </c>
    </row>
    <row r="7">
      <c r="A7" s="2" t="inlineStr">
        <is>
          <t>Jour</t>
        </is>
      </c>
      <c r="H7" s="10">
        <f>IF(H6="","",LEFT(TEXT(H6,"dddd"),1))</f>
        <v/>
      </c>
      <c r="I7" s="10">
        <f>IF(I6="","",LEFT(TEXT(I6,"dddd"),1))</f>
        <v/>
      </c>
      <c r="J7" s="10">
        <f>IF(J6="","",LEFT(TEXT(J6,"dddd"),1))</f>
        <v/>
      </c>
      <c r="K7" s="10">
        <f>IF(K6="","",LEFT(TEXT(K6,"dddd"),1))</f>
        <v/>
      </c>
      <c r="L7" s="10">
        <f>IF(L6="","",LEFT(TEXT(L6,"dddd"),1))</f>
        <v/>
      </c>
      <c r="M7" s="10">
        <f>IF(M6="","",LEFT(TEXT(M6,"dddd"),1))</f>
        <v/>
      </c>
      <c r="N7" s="10">
        <f>IF(N6="","",LEFT(TEXT(N6,"dddd"),1))</f>
        <v/>
      </c>
      <c r="O7" s="10">
        <f>IF(O6="","",LEFT(TEXT(O6,"dddd"),1))</f>
        <v/>
      </c>
      <c r="P7" s="10">
        <f>IF(P6="","",LEFT(TEXT(P6,"dddd"),1))</f>
        <v/>
      </c>
      <c r="Q7" s="10">
        <f>IF(Q6="","",LEFT(TEXT(Q6,"dddd"),1))</f>
        <v/>
      </c>
      <c r="R7" s="10">
        <f>IF(R6="","",LEFT(TEXT(R6,"dddd"),1))</f>
        <v/>
      </c>
      <c r="S7" s="10">
        <f>IF(S6="","",LEFT(TEXT(S6,"dddd"),1))</f>
        <v/>
      </c>
      <c r="T7" s="10">
        <f>IF(T6="","",LEFT(TEXT(T6,"dddd"),1))</f>
        <v/>
      </c>
      <c r="U7" s="10">
        <f>IF(U6="","",LEFT(TEXT(U6,"dddd"),1))</f>
        <v/>
      </c>
      <c r="V7" s="10">
        <f>IF(V6="","",LEFT(TEXT(V6,"dddd"),1))</f>
        <v/>
      </c>
      <c r="W7" s="10">
        <f>IF(W6="","",LEFT(TEXT(W6,"dddd"),1))</f>
        <v/>
      </c>
      <c r="X7" s="10">
        <f>IF(X6="","",LEFT(TEXT(X6,"dddd"),1))</f>
        <v/>
      </c>
      <c r="Y7" s="10">
        <f>IF(Y6="","",LEFT(TEXT(Y6,"dddd"),1))</f>
        <v/>
      </c>
      <c r="Z7" s="10">
        <f>IF(Z6="","",LEFT(TEXT(Z6,"dddd"),1))</f>
        <v/>
      </c>
      <c r="AA7" s="10">
        <f>IF(AA6="","",LEFT(TEXT(AA6,"dddd"),1))</f>
        <v/>
      </c>
      <c r="AB7" s="10">
        <f>IF(AB6="","",LEFT(TEXT(AB6,"dddd"),1))</f>
        <v/>
      </c>
      <c r="AC7" s="10">
        <f>IF(AC6="","",LEFT(TEXT(AC6,"dddd"),1))</f>
        <v/>
      </c>
      <c r="AD7" s="10">
        <f>IF(AD6="","",LEFT(TEXT(AD6,"dddd"),1))</f>
        <v/>
      </c>
      <c r="AE7" s="10">
        <f>IF(AE6="","",LEFT(TEXT(AE6,"dddd"),1))</f>
        <v/>
      </c>
      <c r="AF7" s="10">
        <f>IF(AF6="","",LEFT(TEXT(AF6,"dddd"),1))</f>
        <v/>
      </c>
      <c r="AG7" s="10">
        <f>IF(AG6="","",LEFT(TEXT(AG6,"dddd"),1))</f>
        <v/>
      </c>
      <c r="AH7" s="10">
        <f>IF(AH6="","",LEFT(TEXT(AH6,"dddd"),1))</f>
        <v/>
      </c>
      <c r="AI7" s="10">
        <f>IF(AI6="","",LEFT(TEXT(AI6,"dddd"),1))</f>
        <v/>
      </c>
      <c r="AJ7" s="10">
        <f>IF(AJ6="","",LEFT(TEXT(AJ6,"dddd"),1))</f>
        <v/>
      </c>
      <c r="AK7" s="10">
        <f>IF(AK6="","",LEFT(TEXT(AK6,"dddd"),1))</f>
        <v/>
      </c>
      <c r="AL7" s="10">
        <f>IF(AL6="","",LEFT(TEXT(AL6,"dddd"),1))</f>
        <v/>
      </c>
      <c r="AM7" s="10">
        <f>IF(AM6="","",LEFT(TEXT(AM6,"dddd"),1))</f>
        <v/>
      </c>
      <c r="AN7" s="10">
        <f>IF(AN6="","",LEFT(TEXT(AN6,"dddd"),1))</f>
        <v/>
      </c>
      <c r="AO7" s="10">
        <f>IF(AO6="","",LEFT(TEXT(AO6,"dddd"),1))</f>
        <v/>
      </c>
      <c r="AP7" s="10">
        <f>IF(AP6="","",LEFT(TEXT(AP6,"dddd"),1))</f>
        <v/>
      </c>
      <c r="AQ7" s="10">
        <f>IF(AQ6="","",LEFT(TEXT(AQ6,"dddd"),1))</f>
        <v/>
      </c>
      <c r="AR7" s="10">
        <f>IF(AR6="","",LEFT(TEXT(AR6,"dddd"),1))</f>
        <v/>
      </c>
      <c r="AS7" s="10">
        <f>IF(AS6="","",LEFT(TEXT(AS6,"dddd"),1))</f>
        <v/>
      </c>
      <c r="AT7" s="10">
        <f>IF(AT6="","",LEFT(TEXT(AT6,"dddd"),1))</f>
        <v/>
      </c>
      <c r="AU7" s="10">
        <f>IF(AU6="","",LEFT(TEXT(AU6,"dddd"),1))</f>
        <v/>
      </c>
      <c r="AV7" s="10">
        <f>IF(AV6="","",LEFT(TEXT(AV6,"dddd"),1))</f>
        <v/>
      </c>
      <c r="AW7" s="10">
        <f>IF(AW6="","",LEFT(TEXT(AW6,"dddd"),1))</f>
        <v/>
      </c>
      <c r="AX7" s="10">
        <f>IF(AX6="","",LEFT(TEXT(AX6,"dddd"),1))</f>
        <v/>
      </c>
      <c r="AY7" s="10">
        <f>IF(AY6="","",LEFT(TEXT(AY6,"dddd"),1))</f>
        <v/>
      </c>
      <c r="AZ7" s="10">
        <f>IF(AZ6="","",LEFT(TEXT(AZ6,"dddd"),1))</f>
        <v/>
      </c>
      <c r="BA7" s="10">
        <f>IF(BA6="","",LEFT(TEXT(BA6,"dddd"),1))</f>
        <v/>
      </c>
      <c r="BB7" s="10">
        <f>IF(BB6="","",LEFT(TEXT(BB6,"dddd"),1))</f>
        <v/>
      </c>
      <c r="BC7" s="10">
        <f>IF(BC6="","",LEFT(TEXT(BC6,"dddd"),1))</f>
        <v/>
      </c>
      <c r="BD7" s="10">
        <f>IF(BD6="","",LEFT(TEXT(BD6,"dddd"),1))</f>
        <v/>
      </c>
      <c r="BE7" s="10">
        <f>IF(BE6="","",LEFT(TEXT(BE6,"dddd"),1))</f>
        <v/>
      </c>
      <c r="BF7" s="10">
        <f>IF(BF6="","",LEFT(TEXT(BF6,"dddd"),1))</f>
        <v/>
      </c>
      <c r="BG7" s="10">
        <f>IF(BG6="","",LEFT(TEXT(BG6,"dddd"),1))</f>
        <v/>
      </c>
      <c r="BH7" s="10">
        <f>IF(BH6="","",LEFT(TEXT(BH6,"dddd"),1))</f>
        <v/>
      </c>
      <c r="BI7" s="10">
        <f>IF(BI6="","",LEFT(TEXT(BI6,"dddd"),1))</f>
        <v/>
      </c>
      <c r="BJ7" s="10">
        <f>IF(BJ6="","",LEFT(TEXT(BJ6,"dddd"),1))</f>
        <v/>
      </c>
      <c r="BK7" s="10">
        <f>IF(BK6="","",LEFT(TEXT(BK6,"dddd"),1))</f>
        <v/>
      </c>
    </row>
    <row r="8" ht="19" customHeight="1">
      <c r="A8" s="11" t="n"/>
      <c r="B8" s="11" t="n"/>
      <c r="C8" s="11" t="n"/>
      <c r="D8" s="7" t="n"/>
      <c r="E8" s="7" t="n"/>
      <c r="F8" s="12">
        <f>IF(OR(D8="",E8=""),"",E8-D8+1)</f>
        <v/>
      </c>
      <c r="G8" s="13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  <c r="Y8" s="14" t="n"/>
      <c r="Z8" s="14" t="n"/>
      <c r="AA8" s="14" t="n"/>
      <c r="AB8" s="14" t="n"/>
      <c r="AC8" s="14" t="n"/>
      <c r="AD8" s="14" t="n"/>
      <c r="AE8" s="14" t="n"/>
      <c r="AF8" s="14" t="n"/>
      <c r="AG8" s="14" t="n"/>
      <c r="AH8" s="14" t="n"/>
      <c r="AI8" s="14" t="n"/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</row>
    <row r="9" ht="19" customHeight="1">
      <c r="A9" s="11" t="n"/>
      <c r="B9" s="11" t="n"/>
      <c r="C9" s="11" t="n"/>
      <c r="D9" s="7" t="n"/>
      <c r="E9" s="7" t="n"/>
      <c r="F9" s="12">
        <f>IF(OR(D9="",E9=""),"",E9-D9+1)</f>
        <v/>
      </c>
      <c r="G9" s="13" t="n"/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  <c r="Y9" s="14" t="n"/>
      <c r="Z9" s="14" t="n"/>
      <c r="AA9" s="14" t="n"/>
      <c r="AB9" s="14" t="n"/>
      <c r="AC9" s="14" t="n"/>
      <c r="AD9" s="14" t="n"/>
      <c r="AE9" s="14" t="n"/>
      <c r="AF9" s="14" t="n"/>
      <c r="AG9" s="14" t="n"/>
      <c r="AH9" s="14" t="n"/>
      <c r="AI9" s="14" t="n"/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</row>
    <row r="10" ht="19" customHeight="1">
      <c r="A10" s="11" t="n"/>
      <c r="B10" s="11" t="n"/>
      <c r="C10" s="11" t="n"/>
      <c r="D10" s="7" t="n"/>
      <c r="E10" s="7" t="n"/>
      <c r="F10" s="12">
        <f>IF(OR(D10="",E10=""),"",E10-D10+1)</f>
        <v/>
      </c>
      <c r="G10" s="13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  <c r="Y10" s="14" t="n"/>
      <c r="Z10" s="14" t="n"/>
      <c r="AA10" s="14" t="n"/>
      <c r="AB10" s="14" t="n"/>
      <c r="AC10" s="14" t="n"/>
      <c r="AD10" s="14" t="n"/>
      <c r="AE10" s="14" t="n"/>
      <c r="AF10" s="14" t="n"/>
      <c r="AG10" s="14" t="n"/>
      <c r="AH10" s="14" t="n"/>
      <c r="AI10" s="14" t="n"/>
      <c r="AJ10" s="1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</row>
    <row r="11" ht="19" customHeight="1">
      <c r="A11" s="11" t="n"/>
      <c r="B11" s="11" t="n"/>
      <c r="C11" s="11" t="n"/>
      <c r="D11" s="7" t="n"/>
      <c r="E11" s="7" t="n"/>
      <c r="F11" s="12">
        <f>IF(OR(D11="",E11=""),"",E11-D11+1)</f>
        <v/>
      </c>
      <c r="G11" s="13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  <c r="Y11" s="14" t="n"/>
      <c r="Z11" s="14" t="n"/>
      <c r="AA11" s="14" t="n"/>
      <c r="AB11" s="14" t="n"/>
      <c r="AC11" s="14" t="n"/>
      <c r="AD11" s="14" t="n"/>
      <c r="AE11" s="14" t="n"/>
      <c r="AF11" s="14" t="n"/>
      <c r="AG11" s="14" t="n"/>
      <c r="AH11" s="14" t="n"/>
      <c r="AI11" s="14" t="n"/>
      <c r="AJ11" s="1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</row>
    <row r="12" ht="19" customHeight="1">
      <c r="A12" s="11" t="n"/>
      <c r="B12" s="11" t="n"/>
      <c r="C12" s="11" t="n"/>
      <c r="D12" s="7" t="n"/>
      <c r="E12" s="7" t="n"/>
      <c r="F12" s="12">
        <f>IF(OR(D12="",E12=""),"",E12-D12+1)</f>
        <v/>
      </c>
      <c r="G12" s="13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  <c r="Y12" s="14" t="n"/>
      <c r="Z12" s="14" t="n"/>
      <c r="AA12" s="14" t="n"/>
      <c r="AB12" s="14" t="n"/>
      <c r="AC12" s="14" t="n"/>
      <c r="AD12" s="14" t="n"/>
      <c r="AE12" s="14" t="n"/>
      <c r="AF12" s="14" t="n"/>
      <c r="AG12" s="14" t="n"/>
      <c r="AH12" s="14" t="n"/>
      <c r="AI12" s="14" t="n"/>
      <c r="AJ12" s="1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</row>
    <row r="13" ht="19" customHeight="1">
      <c r="A13" s="11" t="n"/>
      <c r="B13" s="11" t="n"/>
      <c r="C13" s="11" t="n"/>
      <c r="D13" s="7" t="n"/>
      <c r="E13" s="7" t="n"/>
      <c r="F13" s="12">
        <f>IF(OR(D13="",E13=""),"",E13-D13+1)</f>
        <v/>
      </c>
      <c r="G13" s="13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  <c r="Y13" s="14" t="n"/>
      <c r="Z13" s="14" t="n"/>
      <c r="AA13" s="14" t="n"/>
      <c r="AB13" s="14" t="n"/>
      <c r="AC13" s="14" t="n"/>
      <c r="AD13" s="14" t="n"/>
      <c r="AE13" s="14" t="n"/>
      <c r="AF13" s="14" t="n"/>
      <c r="AG13" s="14" t="n"/>
      <c r="AH13" s="14" t="n"/>
      <c r="AI13" s="14" t="n"/>
      <c r="AJ13" s="1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</row>
    <row r="14" ht="19" customHeight="1">
      <c r="A14" s="11" t="n"/>
      <c r="B14" s="11" t="n"/>
      <c r="C14" s="11" t="n"/>
      <c r="D14" s="7" t="n"/>
      <c r="E14" s="7" t="n"/>
      <c r="F14" s="12">
        <f>IF(OR(D14="",E14=""),"",E14-D14+1)</f>
        <v/>
      </c>
      <c r="G14" s="13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/>
      <c r="V14" s="14" t="n"/>
      <c r="W14" s="14" t="n"/>
      <c r="X14" s="14" t="n"/>
      <c r="Y14" s="14" t="n"/>
      <c r="Z14" s="14" t="n"/>
      <c r="AA14" s="14" t="n"/>
      <c r="AB14" s="14" t="n"/>
      <c r="AC14" s="14" t="n"/>
      <c r="AD14" s="14" t="n"/>
      <c r="AE14" s="14" t="n"/>
      <c r="AF14" s="14" t="n"/>
      <c r="AG14" s="14" t="n"/>
      <c r="AH14" s="14" t="n"/>
      <c r="AI14" s="14" t="n"/>
      <c r="AJ14" s="1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</row>
    <row r="15" ht="19" customHeight="1">
      <c r="A15" s="11" t="n"/>
      <c r="B15" s="11" t="n"/>
      <c r="C15" s="11" t="n"/>
      <c r="D15" s="7" t="n"/>
      <c r="E15" s="7" t="n"/>
      <c r="F15" s="12">
        <f>IF(OR(D15="",E15=""),"",E15-D15+1)</f>
        <v/>
      </c>
      <c r="G15" s="13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/>
      <c r="Y15" s="14" t="n"/>
      <c r="Z15" s="14" t="n"/>
      <c r="AA15" s="14" t="n"/>
      <c r="AB15" s="14" t="n"/>
      <c r="AC15" s="14" t="n"/>
      <c r="AD15" s="14" t="n"/>
      <c r="AE15" s="14" t="n"/>
      <c r="AF15" s="14" t="n"/>
      <c r="AG15" s="14" t="n"/>
      <c r="AH15" s="14" t="n"/>
      <c r="AI15" s="14" t="n"/>
      <c r="AJ15" s="1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</row>
    <row r="16" ht="19" customHeight="1">
      <c r="A16" s="11" t="n"/>
      <c r="B16" s="11" t="n"/>
      <c r="C16" s="11" t="n"/>
      <c r="D16" s="7" t="n"/>
      <c r="E16" s="7" t="n"/>
      <c r="F16" s="12">
        <f>IF(OR(D16="",E16=""),"",E16-D16+1)</f>
        <v/>
      </c>
      <c r="G16" s="13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4" t="n"/>
      <c r="S16" s="14" t="n"/>
      <c r="T16" s="14" t="n"/>
      <c r="U16" s="14" t="n"/>
      <c r="V16" s="14" t="n"/>
      <c r="W16" s="14" t="n"/>
      <c r="X16" s="14" t="n"/>
      <c r="Y16" s="14" t="n"/>
      <c r="Z16" s="14" t="n"/>
      <c r="AA16" s="14" t="n"/>
      <c r="AB16" s="14" t="n"/>
      <c r="AC16" s="14" t="n"/>
      <c r="AD16" s="14" t="n"/>
      <c r="AE16" s="14" t="n"/>
      <c r="AF16" s="14" t="n"/>
      <c r="AG16" s="14" t="n"/>
      <c r="AH16" s="14" t="n"/>
      <c r="AI16" s="14" t="n"/>
      <c r="AJ16" s="1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</row>
    <row r="17" ht="19" customHeight="1">
      <c r="A17" s="11" t="n"/>
      <c r="B17" s="11" t="n"/>
      <c r="C17" s="11" t="n"/>
      <c r="D17" s="7" t="n"/>
      <c r="E17" s="7" t="n"/>
      <c r="F17" s="12">
        <f>IF(OR(D17="",E17=""),"",E17-D17+1)</f>
        <v/>
      </c>
      <c r="G17" s="13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4" t="n"/>
      <c r="S17" s="14" t="n"/>
      <c r="T17" s="14" t="n"/>
      <c r="U17" s="14" t="n"/>
      <c r="V17" s="14" t="n"/>
      <c r="W17" s="14" t="n"/>
      <c r="X17" s="14" t="n"/>
      <c r="Y17" s="14" t="n"/>
      <c r="Z17" s="14" t="n"/>
      <c r="AA17" s="14" t="n"/>
      <c r="AB17" s="14" t="n"/>
      <c r="AC17" s="14" t="n"/>
      <c r="AD17" s="14" t="n"/>
      <c r="AE17" s="14" t="n"/>
      <c r="AF17" s="14" t="n"/>
      <c r="AG17" s="14" t="n"/>
      <c r="AH17" s="14" t="n"/>
      <c r="AI17" s="14" t="n"/>
      <c r="AJ17" s="14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</row>
    <row r="18" ht="19" customHeight="1">
      <c r="A18" s="11" t="n"/>
      <c r="B18" s="11" t="n"/>
      <c r="C18" s="11" t="n"/>
      <c r="D18" s="7" t="n"/>
      <c r="E18" s="7" t="n"/>
      <c r="F18" s="12">
        <f>IF(OR(D18="",E18=""),"",E18-D18+1)</f>
        <v/>
      </c>
      <c r="G18" s="13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4" t="n"/>
      <c r="AI18" s="14" t="n"/>
      <c r="AJ18" s="14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</row>
    <row r="19" ht="19" customHeight="1">
      <c r="A19" s="11" t="n"/>
      <c r="B19" s="11" t="n"/>
      <c r="C19" s="11" t="n"/>
      <c r="D19" s="7" t="n"/>
      <c r="E19" s="7" t="n"/>
      <c r="F19" s="12">
        <f>IF(OR(D19="",E19=""),"",E19-D19+1)</f>
        <v/>
      </c>
      <c r="G19" s="13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4" t="n"/>
      <c r="S19" s="14" t="n"/>
      <c r="T19" s="14" t="n"/>
      <c r="U19" s="14" t="n"/>
      <c r="V19" s="14" t="n"/>
      <c r="W19" s="14" t="n"/>
      <c r="X19" s="14" t="n"/>
      <c r="Y19" s="14" t="n"/>
      <c r="Z19" s="14" t="n"/>
      <c r="AA19" s="14" t="n"/>
      <c r="AB19" s="14" t="n"/>
      <c r="AC19" s="14" t="n"/>
      <c r="AD19" s="14" t="n"/>
      <c r="AE19" s="14" t="n"/>
      <c r="AF19" s="14" t="n"/>
      <c r="AG19" s="14" t="n"/>
      <c r="AH19" s="14" t="n"/>
      <c r="AI19" s="14" t="n"/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</row>
    <row r="20" ht="19" customHeight="1">
      <c r="A20" s="11" t="n"/>
      <c r="B20" s="11" t="n"/>
      <c r="C20" s="11" t="n"/>
      <c r="D20" s="7" t="n"/>
      <c r="E20" s="7" t="n"/>
      <c r="F20" s="12">
        <f>IF(OR(D20="",E20=""),"",E20-D20+1)</f>
        <v/>
      </c>
      <c r="G20" s="13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4" t="n"/>
      <c r="AI20" s="14" t="n"/>
      <c r="AJ20" s="14" t="n"/>
      <c r="AK20" s="14" t="n"/>
      <c r="AL20" s="14" t="n"/>
      <c r="AM20" s="14" t="n"/>
      <c r="AN20" s="14" t="n"/>
      <c r="AO20" s="14" t="n"/>
      <c r="AP20" s="14" t="n"/>
      <c r="AQ20" s="14" t="n"/>
      <c r="AR20" s="14" t="n"/>
      <c r="AS20" s="14" t="n"/>
      <c r="AT20" s="14" t="n"/>
      <c r="AU20" s="14" t="n"/>
      <c r="AV20" s="14" t="n"/>
      <c r="AW20" s="14" t="n"/>
      <c r="AX20" s="14" t="n"/>
      <c r="AY20" s="14" t="n"/>
      <c r="AZ20" s="14" t="n"/>
      <c r="BA20" s="14" t="n"/>
      <c r="BB20" s="14" t="n"/>
      <c r="BC20" s="14" t="n"/>
      <c r="BD20" s="14" t="n"/>
      <c r="BE20" s="14" t="n"/>
      <c r="BF20" s="14" t="n"/>
      <c r="BG20" s="14" t="n"/>
      <c r="BH20" s="14" t="n"/>
      <c r="BI20" s="14" t="n"/>
      <c r="BJ20" s="14" t="n"/>
      <c r="BK20" s="14" t="n"/>
    </row>
    <row r="21" ht="19" customHeight="1">
      <c r="A21" s="11" t="n"/>
      <c r="B21" s="11" t="n"/>
      <c r="C21" s="11" t="n"/>
      <c r="D21" s="7" t="n"/>
      <c r="E21" s="7" t="n"/>
      <c r="F21" s="12">
        <f>IF(OR(D21="",E21=""),"",E21-D21+1)</f>
        <v/>
      </c>
      <c r="G21" s="13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4" t="n"/>
      <c r="S21" s="14" t="n"/>
      <c r="T21" s="14" t="n"/>
      <c r="U21" s="14" t="n"/>
      <c r="V21" s="14" t="n"/>
      <c r="W21" s="14" t="n"/>
      <c r="X21" s="14" t="n"/>
      <c r="Y21" s="14" t="n"/>
      <c r="Z21" s="14" t="n"/>
      <c r="AA21" s="14" t="n"/>
      <c r="AB21" s="14" t="n"/>
      <c r="AC21" s="14" t="n"/>
      <c r="AD21" s="14" t="n"/>
      <c r="AE21" s="14" t="n"/>
      <c r="AF21" s="14" t="n"/>
      <c r="AG21" s="14" t="n"/>
      <c r="AH21" s="14" t="n"/>
      <c r="AI21" s="14" t="n"/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</row>
    <row r="22" ht="19" customHeight="1">
      <c r="A22" s="11" t="n"/>
      <c r="B22" s="11" t="n"/>
      <c r="C22" s="11" t="n"/>
      <c r="D22" s="7" t="n"/>
      <c r="E22" s="7" t="n"/>
      <c r="F22" s="12">
        <f>IF(OR(D22="",E22=""),"",E22-D22+1)</f>
        <v/>
      </c>
      <c r="G22" s="13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4" t="n"/>
      <c r="AI22" s="14" t="n"/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</row>
    <row r="23" ht="19" customHeight="1">
      <c r="A23" s="11" t="n"/>
      <c r="B23" s="11" t="n"/>
      <c r="C23" s="11" t="n"/>
      <c r="D23" s="7" t="n"/>
      <c r="E23" s="7" t="n"/>
      <c r="F23" s="12">
        <f>IF(OR(D23="",E23=""),"",E23-D23+1)</f>
        <v/>
      </c>
      <c r="G23" s="13" t="n"/>
      <c r="H23" s="14" t="n"/>
      <c r="I23" s="14" t="n"/>
      <c r="J23" s="14" t="n"/>
      <c r="K23" s="14" t="n"/>
      <c r="L23" s="14" t="n"/>
      <c r="M23" s="14" t="n"/>
      <c r="N23" s="14" t="n"/>
      <c r="O23" s="14" t="n"/>
      <c r="P23" s="14" t="n"/>
      <c r="Q23" s="14" t="n"/>
      <c r="R23" s="14" t="n"/>
      <c r="S23" s="14" t="n"/>
      <c r="T23" s="14" t="n"/>
      <c r="U23" s="14" t="n"/>
      <c r="V23" s="14" t="n"/>
      <c r="W23" s="14" t="n"/>
      <c r="X23" s="14" t="n"/>
      <c r="Y23" s="14" t="n"/>
      <c r="Z23" s="14" t="n"/>
      <c r="AA23" s="14" t="n"/>
      <c r="AB23" s="14" t="n"/>
      <c r="AC23" s="14" t="n"/>
      <c r="AD23" s="14" t="n"/>
      <c r="AE23" s="14" t="n"/>
      <c r="AF23" s="14" t="n"/>
      <c r="AG23" s="14" t="n"/>
      <c r="AH23" s="14" t="n"/>
      <c r="AI23" s="14" t="n"/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</row>
    <row r="24" ht="19" customHeight="1">
      <c r="A24" s="11" t="n"/>
      <c r="B24" s="11" t="n"/>
      <c r="C24" s="11" t="n"/>
      <c r="D24" s="7" t="n"/>
      <c r="E24" s="7" t="n"/>
      <c r="F24" s="12">
        <f>IF(OR(D24="",E24=""),"",E24-D24+1)</f>
        <v/>
      </c>
      <c r="G24" s="13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4" t="n"/>
      <c r="AI24" s="14" t="n"/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</row>
    <row r="25" ht="19" customHeight="1">
      <c r="A25" s="11" t="n"/>
      <c r="B25" s="11" t="n"/>
      <c r="C25" s="11" t="n"/>
      <c r="D25" s="7" t="n"/>
      <c r="E25" s="7" t="n"/>
      <c r="F25" s="12">
        <f>IF(OR(D25="",E25=""),"",E25-D25+1)</f>
        <v/>
      </c>
      <c r="G25" s="13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4" t="n"/>
      <c r="S25" s="14" t="n"/>
      <c r="T25" s="14" t="n"/>
      <c r="U25" s="14" t="n"/>
      <c r="V25" s="14" t="n"/>
      <c r="W25" s="14" t="n"/>
      <c r="X25" s="14" t="n"/>
      <c r="Y25" s="14" t="n"/>
      <c r="Z25" s="14" t="n"/>
      <c r="AA25" s="14" t="n"/>
      <c r="AB25" s="14" t="n"/>
      <c r="AC25" s="14" t="n"/>
      <c r="AD25" s="14" t="n"/>
      <c r="AE25" s="14" t="n"/>
      <c r="AF25" s="14" t="n"/>
      <c r="AG25" s="14" t="n"/>
      <c r="AH25" s="14" t="n"/>
      <c r="AI25" s="14" t="n"/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</row>
    <row r="26" ht="19" customHeight="1">
      <c r="A26" s="11" t="n"/>
      <c r="B26" s="11" t="n"/>
      <c r="C26" s="11" t="n"/>
      <c r="D26" s="7" t="n"/>
      <c r="E26" s="7" t="n"/>
      <c r="F26" s="12">
        <f>IF(OR(D26="",E26=""),"",E26-D26+1)</f>
        <v/>
      </c>
      <c r="G26" s="13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4" t="n"/>
      <c r="S26" s="14" t="n"/>
      <c r="T26" s="14" t="n"/>
      <c r="U26" s="14" t="n"/>
      <c r="V26" s="14" t="n"/>
      <c r="W26" s="14" t="n"/>
      <c r="X26" s="14" t="n"/>
      <c r="Y26" s="14" t="n"/>
      <c r="Z26" s="14" t="n"/>
      <c r="AA26" s="14" t="n"/>
      <c r="AB26" s="14" t="n"/>
      <c r="AC26" s="14" t="n"/>
      <c r="AD26" s="14" t="n"/>
      <c r="AE26" s="14" t="n"/>
      <c r="AF26" s="14" t="n"/>
      <c r="AG26" s="14" t="n"/>
      <c r="AH26" s="14" t="n"/>
      <c r="AI26" s="14" t="n"/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</row>
    <row r="27" ht="19" customHeight="1">
      <c r="A27" s="11" t="n"/>
      <c r="B27" s="11" t="n"/>
      <c r="C27" s="11" t="n"/>
      <c r="D27" s="7" t="n"/>
      <c r="E27" s="7" t="n"/>
      <c r="F27" s="12">
        <f>IF(OR(D27="",E27=""),"",E27-D27+1)</f>
        <v/>
      </c>
      <c r="G27" s="13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/>
      <c r="V27" s="14" t="n"/>
      <c r="W27" s="14" t="n"/>
      <c r="X27" s="14" t="n"/>
      <c r="Y27" s="14" t="n"/>
      <c r="Z27" s="14" t="n"/>
      <c r="AA27" s="14" t="n"/>
      <c r="AB27" s="14" t="n"/>
      <c r="AC27" s="14" t="n"/>
      <c r="AD27" s="14" t="n"/>
      <c r="AE27" s="14" t="n"/>
      <c r="AF27" s="14" t="n"/>
      <c r="AG27" s="14" t="n"/>
      <c r="AH27" s="14" t="n"/>
      <c r="AI27" s="14" t="n"/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</row>
    <row r="28" ht="19" customHeight="1">
      <c r="A28" s="11" t="n"/>
      <c r="B28" s="11" t="n"/>
      <c r="C28" s="11" t="n"/>
      <c r="D28" s="7" t="n"/>
      <c r="E28" s="7" t="n"/>
      <c r="F28" s="12">
        <f>IF(OR(D28="",E28=""),"",E28-D28+1)</f>
        <v/>
      </c>
      <c r="G28" s="13" t="n"/>
      <c r="H28" s="14" t="n"/>
      <c r="I28" s="14" t="n"/>
      <c r="J28" s="14" t="n"/>
      <c r="K28" s="14" t="n"/>
      <c r="L28" s="14" t="n"/>
      <c r="M28" s="14" t="n"/>
      <c r="N28" s="14" t="n"/>
      <c r="O28" s="14" t="n"/>
      <c r="P28" s="14" t="n"/>
      <c r="Q28" s="14" t="n"/>
      <c r="R28" s="14" t="n"/>
      <c r="S28" s="14" t="n"/>
      <c r="T28" s="14" t="n"/>
      <c r="U28" s="14" t="n"/>
      <c r="V28" s="14" t="n"/>
      <c r="W28" s="14" t="n"/>
      <c r="X28" s="14" t="n"/>
      <c r="Y28" s="14" t="n"/>
      <c r="Z28" s="14" t="n"/>
      <c r="AA28" s="14" t="n"/>
      <c r="AB28" s="14" t="n"/>
      <c r="AC28" s="14" t="n"/>
      <c r="AD28" s="14" t="n"/>
      <c r="AE28" s="14" t="n"/>
      <c r="AF28" s="14" t="n"/>
      <c r="AG28" s="14" t="n"/>
      <c r="AH28" s="14" t="n"/>
      <c r="AI28" s="14" t="n"/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</row>
    <row r="29" ht="19" customHeight="1">
      <c r="A29" s="11" t="n"/>
      <c r="B29" s="11" t="n"/>
      <c r="C29" s="11" t="n"/>
      <c r="D29" s="7" t="n"/>
      <c r="E29" s="7" t="n"/>
      <c r="F29" s="12">
        <f>IF(OR(D29="",E29=""),"",E29-D29+1)</f>
        <v/>
      </c>
      <c r="G29" s="13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4" t="n"/>
      <c r="V29" s="14" t="n"/>
      <c r="W29" s="14" t="n"/>
      <c r="X29" s="14" t="n"/>
      <c r="Y29" s="14" t="n"/>
      <c r="Z29" s="14" t="n"/>
      <c r="AA29" s="14" t="n"/>
      <c r="AB29" s="14" t="n"/>
      <c r="AC29" s="14" t="n"/>
      <c r="AD29" s="14" t="n"/>
      <c r="AE29" s="14" t="n"/>
      <c r="AF29" s="14" t="n"/>
      <c r="AG29" s="14" t="n"/>
      <c r="AH29" s="14" t="n"/>
      <c r="AI29" s="14" t="n"/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</row>
    <row r="30" ht="19" customHeight="1">
      <c r="A30" s="11" t="n"/>
      <c r="B30" s="11" t="n"/>
      <c r="C30" s="11" t="n"/>
      <c r="D30" s="7" t="n"/>
      <c r="E30" s="7" t="n"/>
      <c r="F30" s="12">
        <f>IF(OR(D30="",E30=""),"",E30-D30+1)</f>
        <v/>
      </c>
      <c r="G30" s="13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4" t="n"/>
      <c r="V30" s="14" t="n"/>
      <c r="W30" s="14" t="n"/>
      <c r="X30" s="14" t="n"/>
      <c r="Y30" s="14" t="n"/>
      <c r="Z30" s="14" t="n"/>
      <c r="AA30" s="14" t="n"/>
      <c r="AB30" s="14" t="n"/>
      <c r="AC30" s="14" t="n"/>
      <c r="AD30" s="14" t="n"/>
      <c r="AE30" s="14" t="n"/>
      <c r="AF30" s="14" t="n"/>
      <c r="AG30" s="14" t="n"/>
      <c r="AH30" s="14" t="n"/>
      <c r="AI30" s="14" t="n"/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</row>
    <row r="31" ht="19" customHeight="1">
      <c r="A31" s="11" t="n"/>
      <c r="B31" s="11" t="n"/>
      <c r="C31" s="11" t="n"/>
      <c r="D31" s="7" t="n"/>
      <c r="E31" s="7" t="n"/>
      <c r="F31" s="12">
        <f>IF(OR(D31="",E31=""),"",E31-D31+1)</f>
        <v/>
      </c>
      <c r="G31" s="13" t="n"/>
      <c r="H31" s="14" t="n"/>
      <c r="I31" s="14" t="n"/>
      <c r="J31" s="14" t="n"/>
      <c r="K31" s="14" t="n"/>
      <c r="L31" s="14" t="n"/>
      <c r="M31" s="14" t="n"/>
      <c r="N31" s="14" t="n"/>
      <c r="O31" s="14" t="n"/>
      <c r="P31" s="14" t="n"/>
      <c r="Q31" s="14" t="n"/>
      <c r="R31" s="14" t="n"/>
      <c r="S31" s="14" t="n"/>
      <c r="T31" s="14" t="n"/>
      <c r="U31" s="14" t="n"/>
      <c r="V31" s="14" t="n"/>
      <c r="W31" s="14" t="n"/>
      <c r="X31" s="14" t="n"/>
      <c r="Y31" s="14" t="n"/>
      <c r="Z31" s="14" t="n"/>
      <c r="AA31" s="14" t="n"/>
      <c r="AB31" s="14" t="n"/>
      <c r="AC31" s="14" t="n"/>
      <c r="AD31" s="14" t="n"/>
      <c r="AE31" s="14" t="n"/>
      <c r="AF31" s="14" t="n"/>
      <c r="AG31" s="14" t="n"/>
      <c r="AH31" s="14" t="n"/>
      <c r="AI31" s="14" t="n"/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</row>
    <row r="32" ht="19" customHeight="1">
      <c r="A32" s="11" t="n"/>
      <c r="B32" s="11" t="n"/>
      <c r="C32" s="11" t="n"/>
      <c r="D32" s="7" t="n"/>
      <c r="E32" s="7" t="n"/>
      <c r="F32" s="12">
        <f>IF(OR(D32="",E32=""),"",E32-D32+1)</f>
        <v/>
      </c>
      <c r="G32" s="13" t="n"/>
      <c r="H32" s="14" t="n"/>
      <c r="I32" s="14" t="n"/>
      <c r="J32" s="14" t="n"/>
      <c r="K32" s="14" t="n"/>
      <c r="L32" s="14" t="n"/>
      <c r="M32" s="14" t="n"/>
      <c r="N32" s="14" t="n"/>
      <c r="O32" s="14" t="n"/>
      <c r="P32" s="14" t="n"/>
      <c r="Q32" s="14" t="n"/>
      <c r="R32" s="14" t="n"/>
      <c r="S32" s="14" t="n"/>
      <c r="T32" s="14" t="n"/>
      <c r="U32" s="14" t="n"/>
      <c r="V32" s="14" t="n"/>
      <c r="W32" s="14" t="n"/>
      <c r="X32" s="14" t="n"/>
      <c r="Y32" s="14" t="n"/>
      <c r="Z32" s="14" t="n"/>
      <c r="AA32" s="14" t="n"/>
      <c r="AB32" s="14" t="n"/>
      <c r="AC32" s="14" t="n"/>
      <c r="AD32" s="14" t="n"/>
      <c r="AE32" s="14" t="n"/>
      <c r="AF32" s="14" t="n"/>
      <c r="AG32" s="14" t="n"/>
      <c r="AH32" s="14" t="n"/>
      <c r="AI32" s="14" t="n"/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</row>
    <row r="33" ht="19" customHeight="1">
      <c r="A33" s="11" t="n"/>
      <c r="B33" s="11" t="n"/>
      <c r="C33" s="11" t="n"/>
      <c r="D33" s="7" t="n"/>
      <c r="E33" s="7" t="n"/>
      <c r="F33" s="12">
        <f>IF(OR(D33="",E33=""),"",E33-D33+1)</f>
        <v/>
      </c>
      <c r="G33" s="13" t="n"/>
      <c r="H33" s="14" t="n"/>
      <c r="I33" s="14" t="n"/>
      <c r="J33" s="14" t="n"/>
      <c r="K33" s="14" t="n"/>
      <c r="L33" s="14" t="n"/>
      <c r="M33" s="14" t="n"/>
      <c r="N33" s="14" t="n"/>
      <c r="O33" s="14" t="n"/>
      <c r="P33" s="14" t="n"/>
      <c r="Q33" s="14" t="n"/>
      <c r="R33" s="14" t="n"/>
      <c r="S33" s="14" t="n"/>
      <c r="T33" s="14" t="n"/>
      <c r="U33" s="14" t="n"/>
      <c r="V33" s="14" t="n"/>
      <c r="W33" s="14" t="n"/>
      <c r="X33" s="14" t="n"/>
      <c r="Y33" s="14" t="n"/>
      <c r="Z33" s="14" t="n"/>
      <c r="AA33" s="14" t="n"/>
      <c r="AB33" s="14" t="n"/>
      <c r="AC33" s="14" t="n"/>
      <c r="AD33" s="14" t="n"/>
      <c r="AE33" s="14" t="n"/>
      <c r="AF33" s="14" t="n"/>
      <c r="AG33" s="14" t="n"/>
      <c r="AH33" s="14" t="n"/>
      <c r="AI33" s="14" t="n"/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</row>
    <row r="34" ht="19" customHeight="1">
      <c r="A34" s="11" t="n"/>
      <c r="B34" s="11" t="n"/>
      <c r="C34" s="11" t="n"/>
      <c r="D34" s="7" t="n"/>
      <c r="E34" s="7" t="n"/>
      <c r="F34" s="12">
        <f>IF(OR(D34="",E34=""),"",E34-D34+1)</f>
        <v/>
      </c>
      <c r="G34" s="13" t="n"/>
      <c r="H34" s="14" t="n"/>
      <c r="I34" s="14" t="n"/>
      <c r="J34" s="14" t="n"/>
      <c r="K34" s="14" t="n"/>
      <c r="L34" s="14" t="n"/>
      <c r="M34" s="14" t="n"/>
      <c r="N34" s="14" t="n"/>
      <c r="O34" s="14" t="n"/>
      <c r="P34" s="14" t="n"/>
      <c r="Q34" s="14" t="n"/>
      <c r="R34" s="14" t="n"/>
      <c r="S34" s="14" t="n"/>
      <c r="T34" s="14" t="n"/>
      <c r="U34" s="14" t="n"/>
      <c r="V34" s="14" t="n"/>
      <c r="W34" s="14" t="n"/>
      <c r="X34" s="14" t="n"/>
      <c r="Y34" s="14" t="n"/>
      <c r="Z34" s="14" t="n"/>
      <c r="AA34" s="14" t="n"/>
      <c r="AB34" s="14" t="n"/>
      <c r="AC34" s="14" t="n"/>
      <c r="AD34" s="14" t="n"/>
      <c r="AE34" s="14" t="n"/>
      <c r="AF34" s="14" t="n"/>
      <c r="AG34" s="14" t="n"/>
      <c r="AH34" s="14" t="n"/>
      <c r="AI34" s="14" t="n"/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</row>
    <row r="35" ht="19" customHeight="1">
      <c r="A35" s="11" t="n"/>
      <c r="B35" s="11" t="n"/>
      <c r="C35" s="11" t="n"/>
      <c r="D35" s="7" t="n"/>
      <c r="E35" s="7" t="n"/>
      <c r="F35" s="12">
        <f>IF(OR(D35="",E35=""),"",E35-D35+1)</f>
        <v/>
      </c>
      <c r="G35" s="13" t="n"/>
      <c r="H35" s="14" t="n"/>
      <c r="I35" s="14" t="n"/>
      <c r="J35" s="14" t="n"/>
      <c r="K35" s="14" t="n"/>
      <c r="L35" s="14" t="n"/>
      <c r="M35" s="14" t="n"/>
      <c r="N35" s="14" t="n"/>
      <c r="O35" s="14" t="n"/>
      <c r="P35" s="14" t="n"/>
      <c r="Q35" s="14" t="n"/>
      <c r="R35" s="14" t="n"/>
      <c r="S35" s="14" t="n"/>
      <c r="T35" s="14" t="n"/>
      <c r="U35" s="14" t="n"/>
      <c r="V35" s="14" t="n"/>
      <c r="W35" s="14" t="n"/>
      <c r="X35" s="14" t="n"/>
      <c r="Y35" s="14" t="n"/>
      <c r="Z35" s="14" t="n"/>
      <c r="AA35" s="14" t="n"/>
      <c r="AB35" s="14" t="n"/>
      <c r="AC35" s="14" t="n"/>
      <c r="AD35" s="14" t="n"/>
      <c r="AE35" s="14" t="n"/>
      <c r="AF35" s="14" t="n"/>
      <c r="AG35" s="14" t="n"/>
      <c r="AH35" s="14" t="n"/>
      <c r="AI35" s="14" t="n"/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</row>
    <row r="36" ht="19" customHeight="1">
      <c r="A36" s="11" t="n"/>
      <c r="B36" s="11" t="n"/>
      <c r="C36" s="11" t="n"/>
      <c r="D36" s="7" t="n"/>
      <c r="E36" s="7" t="n"/>
      <c r="F36" s="12">
        <f>IF(OR(D36="",E36=""),"",E36-D36+1)</f>
        <v/>
      </c>
      <c r="G36" s="13" t="n"/>
      <c r="H36" s="14" t="n"/>
      <c r="I36" s="14" t="n"/>
      <c r="J36" s="14" t="n"/>
      <c r="K36" s="14" t="n"/>
      <c r="L36" s="14" t="n"/>
      <c r="M36" s="14" t="n"/>
      <c r="N36" s="14" t="n"/>
      <c r="O36" s="14" t="n"/>
      <c r="P36" s="14" t="n"/>
      <c r="Q36" s="14" t="n"/>
      <c r="R36" s="14" t="n"/>
      <c r="S36" s="14" t="n"/>
      <c r="T36" s="14" t="n"/>
      <c r="U36" s="14" t="n"/>
      <c r="V36" s="14" t="n"/>
      <c r="W36" s="14" t="n"/>
      <c r="X36" s="14" t="n"/>
      <c r="Y36" s="14" t="n"/>
      <c r="Z36" s="14" t="n"/>
      <c r="AA36" s="14" t="n"/>
      <c r="AB36" s="14" t="n"/>
      <c r="AC36" s="14" t="n"/>
      <c r="AD36" s="14" t="n"/>
      <c r="AE36" s="14" t="n"/>
      <c r="AF36" s="14" t="n"/>
      <c r="AG36" s="14" t="n"/>
      <c r="AH36" s="14" t="n"/>
      <c r="AI36" s="14" t="n"/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</row>
    <row r="37" ht="19" customHeight="1">
      <c r="A37" s="11" t="n"/>
      <c r="B37" s="11" t="n"/>
      <c r="C37" s="11" t="n"/>
      <c r="D37" s="7" t="n"/>
      <c r="E37" s="7" t="n"/>
      <c r="F37" s="12">
        <f>IF(OR(D37="",E37=""),"",E37-D37+1)</f>
        <v/>
      </c>
      <c r="G37" s="13" t="n"/>
      <c r="H37" s="14" t="n"/>
      <c r="I37" s="14" t="n"/>
      <c r="J37" s="14" t="n"/>
      <c r="K37" s="14" t="n"/>
      <c r="L37" s="14" t="n"/>
      <c r="M37" s="14" t="n"/>
      <c r="N37" s="14" t="n"/>
      <c r="O37" s="14" t="n"/>
      <c r="P37" s="14" t="n"/>
      <c r="Q37" s="14" t="n"/>
      <c r="R37" s="14" t="n"/>
      <c r="S37" s="14" t="n"/>
      <c r="T37" s="14" t="n"/>
      <c r="U37" s="14" t="n"/>
      <c r="V37" s="14" t="n"/>
      <c r="W37" s="14" t="n"/>
      <c r="X37" s="14" t="n"/>
      <c r="Y37" s="14" t="n"/>
      <c r="Z37" s="14" t="n"/>
      <c r="AA37" s="14" t="n"/>
      <c r="AB37" s="14" t="n"/>
      <c r="AC37" s="14" t="n"/>
      <c r="AD37" s="14" t="n"/>
      <c r="AE37" s="14" t="n"/>
      <c r="AF37" s="14" t="n"/>
      <c r="AG37" s="14" t="n"/>
      <c r="AH37" s="14" t="n"/>
      <c r="AI37" s="14" t="n"/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</row>
    <row r="39">
      <c r="A39" s="3" t="inlineStr">
        <is>
          <t>Légende</t>
        </is>
      </c>
    </row>
    <row r="40">
      <c r="A40" s="15" t="n"/>
      <c r="B40" s="16" t="inlineStr">
        <is>
          <t>Tâche planifiée</t>
        </is>
      </c>
    </row>
    <row r="41">
      <c r="A41" s="17" t="n"/>
      <c r="B41" s="16" t="inlineStr">
        <is>
          <t>Tâche terminée (100 %)</t>
        </is>
      </c>
    </row>
    <row r="42">
      <c r="A42" s="18" t="n"/>
      <c r="B42" s="16" t="inlineStr">
        <is>
          <t>Aujourd'hui</t>
        </is>
      </c>
    </row>
    <row r="43">
      <c r="A43" s="19" t="n"/>
      <c r="B43" s="16" t="inlineStr">
        <is>
          <t>Week-end</t>
        </is>
      </c>
    </row>
  </sheetData>
  <mergeCells count="3">
    <mergeCell ref="A2:BK2"/>
    <mergeCell ref="A1:G1"/>
    <mergeCell ref="B4:D4"/>
  </mergeCells>
  <conditionalFormatting sqref="H8:BK37">
    <cfRule type="expression" priority="1" dxfId="0" stopIfTrue="1">
      <formula>AND($D8&lt;&gt;"",$E8&lt;&gt;"",$G8=1,H$6&gt;=$D8,H$6&lt;=$E8)</formula>
    </cfRule>
    <cfRule type="expression" priority="2" dxfId="1" stopIfTrue="1">
      <formula>AND($D8&lt;&gt;"",$E8&lt;&gt;"",H$6&gt;=$D8,H$6&lt;=$E8)</formula>
    </cfRule>
    <cfRule type="expression" priority="3" dxfId="2" stopIfTrue="1">
      <formula>H$6=TODAY()</formula>
    </cfRule>
    <cfRule type="expression" priority="4" dxfId="3">
      <formula>WEEKDAY(H$6,2)&gt;5</formula>
    </cfRule>
  </conditionalFormatting>
  <conditionalFormatting sqref="H7:BK7">
    <cfRule type="expression" priority="5" dxfId="3">
      <formula>WEEKDAY(H$6,2)&gt;5</formula>
    </cfRule>
  </conditionalFormatting>
  <dataValidations count="1">
    <dataValidation sqref="A8:A37" showDropDown="0" showInputMessage="0" showErrorMessage="0" allowBlank="1" error="Choisissez un lot dans la liste, ou saisissez le vôtre." type="list" errorStyle="information">
      <formula1>"Préparation / installation,Terrassement,Gros œuvre,Charpente,Couverture,Étanchéité,Menuiseries extérieures,Plomberie / chauffage,Électricité,Plâtrerie / isolation,Menuiseries intérieures,Carrelage / faïence,Peinture / revêtements,Serrurerie / métallerie,VRD / extérieurs,Nettoyage / livraison"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" customWidth="1" min="1" max="1"/>
    <col width="104" customWidth="1" min="2" max="2"/>
  </cols>
  <sheetData>
    <row r="1">
      <c r="A1" s="1" t="inlineStr">
        <is>
          <t>Planning de chantier</t>
        </is>
      </c>
    </row>
    <row r="3" ht="18" customHeight="1">
      <c r="B3" s="20" t="inlineStr">
        <is>
          <t>Comment utiliser ce planning</t>
        </is>
      </c>
    </row>
    <row r="4" ht="32" customHeight="1">
      <c r="B4" s="21" t="inlineStr">
        <is>
          <t>1. Dans l'onglet « Planning », saisissez le nom du chantier et la date de début de la grille (case F4). Toutes les colonnes de dates se décalent automatiquement.</t>
        </is>
      </c>
    </row>
    <row r="5" ht="32" customHeight="1">
      <c r="B5" s="21" t="inlineStr">
        <is>
          <t>2. Pour chaque tâche : choisissez le lot dans la liste déroulante, décrivez la tâche, indiquez le responsable, puis les dates de début et de fin.</t>
        </is>
      </c>
    </row>
    <row r="6" ht="18" customHeight="1">
      <c r="B6" s="21" t="inlineStr">
        <is>
          <t>3. La barre se dessine toute seule dans la grille. La durée en jours se calcule aussi.</t>
        </is>
      </c>
    </row>
    <row r="7" ht="18" customHeight="1">
      <c r="B7" s="21" t="inlineStr">
        <is>
          <t>4. Passez l'avancement à 100 % pour faire passer la barre au vert.</t>
        </is>
      </c>
    </row>
    <row r="8" ht="18" customHeight="1">
      <c r="B8" s="21" t="inlineStr">
        <is>
          <t>5. La colonne du jour est surlignée en jaune, les week-ends sont grisés.</t>
        </is>
      </c>
    </row>
    <row r="10" ht="18" customHeight="1">
      <c r="B10" s="20" t="inlineStr">
        <is>
          <t>Bonnes pratiques de planning de chantier</t>
        </is>
      </c>
    </row>
    <row r="11" ht="32" customHeight="1">
      <c r="B11" s="21" t="inlineStr">
        <is>
          <t>• Une tâche par corps d'état et par zone. « Plomberie » sur tout le chantier n'aide personne ; « Plomberie — étage 1 » se suit.</t>
        </is>
      </c>
    </row>
    <row r="12" ht="32" customHeight="1">
      <c r="B12" s="21" t="inlineStr">
        <is>
          <t>• Prévoyez des jours de battement entre deux corps d'état qui se succèdent. Un planning sans marge est un planning faux dès la première intempérie.</t>
        </is>
      </c>
    </row>
    <row r="13" ht="32" customHeight="1">
      <c r="B13" s="21" t="inlineStr">
        <is>
          <t>• Identifiez les tâches qui en bloquent d'autres. Ce sont les seules qu'il faut surveiller tous les jours.</t>
        </is>
      </c>
    </row>
    <row r="14" ht="32" customHeight="1">
      <c r="B14" s="21" t="inlineStr">
        <is>
          <t>• Mettez le planning à jour chaque semaine, au même moment. Un planning qu'on ne met pas à jour n'est plus un outil de pilotage, c'est une décoration.</t>
        </is>
      </c>
    </row>
    <row r="15" ht="18" customHeight="1">
      <c r="B15" s="21" t="inlineStr">
        <is>
          <t>• Diffusez-le aux sous-traitants. Un retard coûte surtout parce qu'il est découvert trop tard.</t>
        </is>
      </c>
    </row>
    <row r="17" ht="18" customHeight="1">
      <c r="B17" s="20" t="inlineStr">
        <is>
          <t>Les limites de la grille Excel</t>
        </is>
      </c>
    </row>
    <row r="18" ht="64" customHeight="1">
      <c r="B18" s="21" t="inlineStr">
        <is>
          <t>Ce modèle couvre 8 semaines et 30 tâches, ce qui convient à un chantier de maison individuelle ou à une rénovation. Au-delà, l'entretien du fichier devient coûteux : décaler une tâche oblige à décaler toutes celles qui en dépendent, à la main, et la version diffusée aux compagnons est périmée dès qu'elle est envoyée.</t>
        </is>
      </c>
    </row>
    <row r="19" ht="48" customHeight="1">
      <c r="B19" s="21" t="inlineStr">
        <is>
          <t>Batiox gère le planning, les équipes et les heures au même endroit : vous déplacez une tâche, tout le monde voit la mise à jour sur son téléphone, et les heures pointées se rattachent au bon chantier.</t>
        </is>
      </c>
    </row>
    <row r="20" ht="18" customHeight="1">
      <c r="B20" s="22" t="inlineStr">
        <is>
          <t>En savoir plus : https://batiox.com/blog/retards-chantier-causes-frequentes-comment-les-eviter</t>
        </is>
      </c>
    </row>
    <row r="22" ht="32" customHeight="1">
      <c r="B22" s="23" t="inlineStr">
        <is>
          <t>Modèle gratuit proposé par Batiox — https://batiox.com — logiciel de gestion de chantier pour les artisans et PME du BTP.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Batiox</dc:creator>
  <dc:title xmlns:dc="http://purl.org/dc/elements/1.1/">Modèle de planning de chantier</dc:title>
  <dc:description xmlns:dc="http://purl.org/dc/elements/1.1/">Modèle gratuit de planning de chantier au format Excel, avec diagramme de Gantt automatique sur 8 semaines.</dc:description>
  <dcterms:created xmlns:dcterms="http://purl.org/dc/terms/" xmlns:xsi="http://www.w3.org/2001/XMLSchema-instance" xsi:type="dcterms:W3CDTF">2026-10-09T11:07:32Z</dcterms:created>
  <dcterms:modified xmlns:dcterms="http://purl.org/dc/terms/" xmlns:xsi="http://www.w3.org/2001/XMLSchema-instance" xsi:type="dcterms:W3CDTF">2026-10-09T11:07:32Z</dcterms:modified>
</cp:coreProperties>
</file>